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/Desktop/AFD/Programa /Módulo 2- Evaluación de mi situación financiera actual /"/>
    </mc:Choice>
  </mc:AlternateContent>
  <xr:revisionPtr revIDLastSave="0" documentId="13_ncr:1_{8297398F-AD83-B049-ABF5-4A6992ACE8B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resupuesto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" l="1"/>
  <c r="C17" i="2" s="1"/>
  <c r="D64" i="2"/>
  <c r="D57" i="2"/>
  <c r="C57" i="2"/>
  <c r="C51" i="2"/>
  <c r="D51" i="2"/>
  <c r="D43" i="2"/>
  <c r="C32" i="2"/>
  <c r="C43" i="2" s="1"/>
  <c r="D26" i="2"/>
  <c r="C26" i="2"/>
  <c r="D11" i="2"/>
  <c r="D61" i="2" s="1"/>
  <c r="C11" i="2"/>
  <c r="C61" i="2" s="1"/>
  <c r="D17" i="2"/>
  <c r="D62" i="2" s="1"/>
  <c r="C62" i="2" l="1"/>
  <c r="C64" i="2" s="1"/>
  <c r="D19" i="2"/>
  <c r="C19" i="2"/>
</calcChain>
</file>

<file path=xl/sharedStrings.xml><?xml version="1.0" encoding="utf-8"?>
<sst xmlns="http://schemas.openxmlformats.org/spreadsheetml/2006/main" count="52" uniqueCount="41">
  <si>
    <t>Presupuesto</t>
  </si>
  <si>
    <t>Total de ingresos del mes</t>
  </si>
  <si>
    <t>Ingresos</t>
  </si>
  <si>
    <t xml:space="preserve">Comisiones </t>
  </si>
  <si>
    <t>Combustible</t>
  </si>
  <si>
    <t>Delivery</t>
  </si>
  <si>
    <t>Celular</t>
  </si>
  <si>
    <t xml:space="preserve">Sueldo mes </t>
  </si>
  <si>
    <t>Descuentos</t>
  </si>
  <si>
    <t>IPS/ IVA</t>
  </si>
  <si>
    <t>Otros descuentos</t>
  </si>
  <si>
    <t>Ingreso disponible</t>
  </si>
  <si>
    <t xml:space="preserve">Alquiler </t>
  </si>
  <si>
    <t>Aportes/ Diezmo</t>
  </si>
  <si>
    <t>Total de de descuentos en el mes</t>
  </si>
  <si>
    <t>Inversión 1</t>
  </si>
  <si>
    <t>Inversión 2</t>
  </si>
  <si>
    <t>Total de ahorros e inversiones</t>
  </si>
  <si>
    <t>Ahorro Programado</t>
  </si>
  <si>
    <t>Gastos Fijos</t>
  </si>
  <si>
    <t>Gastos Variables</t>
  </si>
  <si>
    <t>Salidas</t>
  </si>
  <si>
    <t>Tercer Tiempo</t>
  </si>
  <si>
    <t>Cable</t>
  </si>
  <si>
    <t>Luz, Agua</t>
  </si>
  <si>
    <t>Supermercado</t>
  </si>
  <si>
    <t>Total Gastos Fijos</t>
  </si>
  <si>
    <t>Deudas</t>
  </si>
  <si>
    <t>Pago de Préstamo X</t>
  </si>
  <si>
    <t>Pago de TC</t>
  </si>
  <si>
    <t>Total Gastos Variables</t>
  </si>
  <si>
    <t>Total Pago Deudas</t>
  </si>
  <si>
    <t>Resultado del Presupuesto</t>
  </si>
  <si>
    <t>Total de ingresos</t>
  </si>
  <si>
    <t>Total de salidas de plata</t>
  </si>
  <si>
    <t>Presupuestado</t>
  </si>
  <si>
    <t>Realidad</t>
  </si>
  <si>
    <t>Regalos</t>
  </si>
  <si>
    <t>PRESUPUESTO MENSUAL- 2024</t>
  </si>
  <si>
    <t>Metas Financieras</t>
  </si>
  <si>
    <t>Préstamo- Che Róga 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</si>
</sst>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1"/>
      <color indexed="8"/>
      <name val="Tahoma"/>
      <family val="2"/>
    </font>
    <font>
      <sz val="12"/>
      <color indexed="8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Helvetica"/>
      <family val="2"/>
    </font>
    <font>
      <b/>
      <sz val="12"/>
      <color indexed="8"/>
      <name val="Helvetica"/>
      <family val="2"/>
    </font>
    <font>
      <b/>
      <i/>
      <sz val="12"/>
      <color indexed="8"/>
      <name val="Helvetica"/>
      <family val="2"/>
    </font>
    <font>
      <b/>
      <sz val="12"/>
      <name val="Helvetica"/>
      <family val="2"/>
    </font>
    <font>
      <sz val="12"/>
      <color indexed="8"/>
      <name val="Helvetica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3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3" fontId="11" fillId="2" borderId="1" xfId="1" applyNumberFormat="1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wrapText="1"/>
    </xf>
    <xf numFmtId="164" fontId="13" fillId="2" borderId="0" xfId="16" applyFont="1" applyFill="1" applyAlignment="1">
      <alignment horizontal="center" wrapText="1"/>
    </xf>
    <xf numFmtId="3" fontId="9" fillId="6" borderId="1" xfId="1" applyNumberFormat="1" applyFont="1" applyFill="1" applyBorder="1" applyAlignment="1">
      <alignment horizont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wrapText="1"/>
    </xf>
    <xf numFmtId="164" fontId="13" fillId="2" borderId="1" xfId="16" applyFont="1" applyFill="1" applyBorder="1" applyAlignment="1">
      <alignment horizontal="center" wrapText="1"/>
    </xf>
    <xf numFmtId="3" fontId="13" fillId="2" borderId="1" xfId="1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3" fontId="13" fillId="2" borderId="3" xfId="1" applyNumberFormat="1" applyFont="1" applyFill="1" applyBorder="1" applyAlignment="1">
      <alignment horizontal="center" wrapText="1"/>
    </xf>
    <xf numFmtId="164" fontId="13" fillId="2" borderId="3" xfId="16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6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10" fillId="2" borderId="0" xfId="16" applyFont="1" applyFill="1" applyBorder="1" applyAlignment="1">
      <alignment horizontal="center" vertical="center" wrapText="1"/>
    </xf>
    <xf numFmtId="164" fontId="10" fillId="2" borderId="1" xfId="16" applyFont="1" applyFill="1" applyBorder="1" applyAlignment="1">
      <alignment vertical="center" wrapText="1"/>
    </xf>
    <xf numFmtId="3" fontId="13" fillId="2" borderId="2" xfId="1" applyNumberFormat="1" applyFont="1" applyFill="1" applyBorder="1" applyAlignment="1">
      <alignment horizontal="center" wrapText="1"/>
    </xf>
    <xf numFmtId="164" fontId="13" fillId="2" borderId="0" xfId="16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16" applyFont="1" applyFill="1" applyBorder="1" applyAlignment="1">
      <alignment horizontal="center" vertical="center" wrapText="1"/>
    </xf>
    <xf numFmtId="164" fontId="10" fillId="2" borderId="2" xfId="16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3" fontId="14" fillId="3" borderId="1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3" fontId="14" fillId="3" borderId="3" xfId="0" applyNumberFormat="1" applyFont="1" applyFill="1" applyBorder="1" applyAlignment="1">
      <alignment horizontal="center" wrapText="1"/>
    </xf>
    <xf numFmtId="3" fontId="15" fillId="3" borderId="1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3" fontId="14" fillId="3" borderId="0" xfId="0" applyNumberFormat="1" applyFont="1" applyFill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3" fontId="14" fillId="3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wrapText="1"/>
    </xf>
    <xf numFmtId="3" fontId="12" fillId="9" borderId="1" xfId="0" applyNumberFormat="1" applyFont="1" applyFill="1" applyBorder="1" applyAlignment="1">
      <alignment horizontal="center" wrapText="1"/>
    </xf>
    <xf numFmtId="3" fontId="10" fillId="2" borderId="0" xfId="0" applyNumberFormat="1" applyFont="1" applyFill="1" applyAlignment="1">
      <alignment horizontal="center" wrapText="1"/>
    </xf>
    <xf numFmtId="164" fontId="10" fillId="2" borderId="0" xfId="16" applyFont="1" applyFill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3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Millares" xfId="1" builtinId="3"/>
    <cellStyle name="Millares [0]" xfId="16" builtinId="6"/>
    <cellStyle name="Normal" xfId="0" builtinId="0"/>
  </cellStyles>
  <dxfs count="0"/>
  <tableStyles count="0" defaultTableStyle="TableStyleMedium9" defaultPivotStyle="PivotStyleLight16"/>
  <colors>
    <mruColors>
      <color rgb="FF7EE865"/>
      <color rgb="FFEBB491"/>
      <color rgb="FFEAC091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64"/>
  <sheetViews>
    <sheetView tabSelected="1" showWhiteSpace="0" topLeftCell="A48" zoomScale="125" zoomScaleNormal="125" workbookViewId="0">
      <selection activeCell="B35" sqref="B35"/>
    </sheetView>
  </sheetViews>
  <sheetFormatPr baseColWidth="10" defaultRowHeight="16"/>
  <cols>
    <col min="1" max="1" width="5.5" style="2" customWidth="1"/>
    <col min="2" max="2" width="43" style="7" customWidth="1"/>
    <col min="3" max="3" width="20.5" style="6" customWidth="1"/>
    <col min="4" max="4" width="13" style="12" customWidth="1"/>
    <col min="5" max="16384" width="10.83203125" style="2"/>
  </cols>
  <sheetData>
    <row r="2" spans="2:4" s="3" customFormat="1" ht="27.75" customHeight="1">
      <c r="B2" s="55" t="s">
        <v>38</v>
      </c>
      <c r="C2" s="55"/>
      <c r="D2" s="55"/>
    </row>
    <row r="3" spans="2:4" s="3" customFormat="1" ht="27.75" customHeight="1">
      <c r="B3" s="15"/>
      <c r="C3" s="15"/>
      <c r="D3" s="15"/>
    </row>
    <row r="4" spans="2:4" ht="23.25" customHeight="1">
      <c r="B4" s="16" t="s">
        <v>2</v>
      </c>
      <c r="C4" s="10" t="s">
        <v>0</v>
      </c>
      <c r="D4" s="10" t="s">
        <v>36</v>
      </c>
    </row>
    <row r="5" spans="2:4" s="4" customFormat="1" ht="17">
      <c r="B5" s="17" t="s">
        <v>7</v>
      </c>
      <c r="C5" s="18">
        <v>3000000</v>
      </c>
      <c r="D5" s="19"/>
    </row>
    <row r="6" spans="2:4" ht="17">
      <c r="B6" s="17" t="s">
        <v>3</v>
      </c>
      <c r="C6" s="20">
        <v>2300000</v>
      </c>
      <c r="D6" s="19"/>
    </row>
    <row r="7" spans="2:4">
      <c r="B7" s="17"/>
      <c r="C7" s="20"/>
      <c r="D7" s="19"/>
    </row>
    <row r="8" spans="2:4">
      <c r="B8" s="17"/>
      <c r="C8" s="20"/>
      <c r="D8" s="19"/>
    </row>
    <row r="9" spans="2:4">
      <c r="B9" s="17"/>
      <c r="C9" s="20"/>
      <c r="D9" s="19"/>
    </row>
    <row r="10" spans="2:4">
      <c r="B10" s="21"/>
      <c r="C10" s="22"/>
      <c r="D10" s="23"/>
    </row>
    <row r="11" spans="2:4" ht="17">
      <c r="B11" s="24" t="s">
        <v>1</v>
      </c>
      <c r="C11" s="25">
        <f>SUM(C5:C10)</f>
        <v>5300000</v>
      </c>
      <c r="D11" s="25">
        <f>SUM(D5:D10)</f>
        <v>0</v>
      </c>
    </row>
    <row r="12" spans="2:4">
      <c r="B12" s="26"/>
      <c r="C12" s="27"/>
      <c r="D12" s="27"/>
    </row>
    <row r="13" spans="2:4" ht="17">
      <c r="B13" s="16" t="s">
        <v>8</v>
      </c>
      <c r="C13" s="10" t="s">
        <v>0</v>
      </c>
      <c r="D13" s="10" t="s">
        <v>36</v>
      </c>
    </row>
    <row r="14" spans="2:4" ht="17">
      <c r="B14" s="17" t="s">
        <v>9</v>
      </c>
      <c r="C14" s="20">
        <f>C11*9%</f>
        <v>477000</v>
      </c>
      <c r="D14" s="19"/>
    </row>
    <row r="15" spans="2:4" ht="17">
      <c r="B15" s="17" t="s">
        <v>10</v>
      </c>
      <c r="C15" s="20">
        <v>250000</v>
      </c>
      <c r="D15" s="19"/>
    </row>
    <row r="16" spans="2:4" ht="17">
      <c r="B16" s="17" t="s">
        <v>13</v>
      </c>
      <c r="C16" s="20"/>
      <c r="D16" s="19"/>
    </row>
    <row r="17" spans="2:4" ht="17">
      <c r="B17" s="24" t="s">
        <v>14</v>
      </c>
      <c r="C17" s="28">
        <f>SUM(C14:C16)</f>
        <v>727000</v>
      </c>
      <c r="D17" s="25">
        <f>SUM(D14:D16)</f>
        <v>0</v>
      </c>
    </row>
    <row r="18" spans="2:4">
      <c r="C18" s="29"/>
      <c r="D18" s="30"/>
    </row>
    <row r="19" spans="2:4" ht="17">
      <c r="B19" s="31" t="s">
        <v>11</v>
      </c>
      <c r="C19" s="32">
        <f>C11-C17</f>
        <v>4573000</v>
      </c>
      <c r="D19" s="32">
        <f>D11-D17</f>
        <v>0</v>
      </c>
    </row>
    <row r="20" spans="2:4">
      <c r="C20" s="33"/>
    </row>
    <row r="21" spans="2:4" s="1" customFormat="1" ht="17">
      <c r="B21" s="34" t="s">
        <v>39</v>
      </c>
      <c r="C21" s="13" t="s">
        <v>0</v>
      </c>
      <c r="D21" s="14" t="s">
        <v>36</v>
      </c>
    </row>
    <row r="22" spans="2:4" ht="21" customHeight="1">
      <c r="B22" s="35" t="s">
        <v>40</v>
      </c>
      <c r="C22" s="36">
        <v>0</v>
      </c>
      <c r="D22" s="36"/>
    </row>
    <row r="23" spans="2:4" ht="21" customHeight="1">
      <c r="B23" s="35" t="s">
        <v>18</v>
      </c>
      <c r="C23" s="36">
        <v>0</v>
      </c>
      <c r="D23" s="36"/>
    </row>
    <row r="24" spans="2:4" ht="21" customHeight="1">
      <c r="B24" s="37" t="s">
        <v>15</v>
      </c>
      <c r="C24" s="38">
        <v>0</v>
      </c>
      <c r="D24" s="38"/>
    </row>
    <row r="25" spans="2:4" ht="21" customHeight="1">
      <c r="B25" s="35" t="s">
        <v>16</v>
      </c>
      <c r="C25" s="36">
        <v>0</v>
      </c>
      <c r="D25" s="36"/>
    </row>
    <row r="26" spans="2:4" ht="21" customHeight="1">
      <c r="B26" s="24" t="s">
        <v>17</v>
      </c>
      <c r="C26" s="39">
        <f>SUM(C22:C25)</f>
        <v>0</v>
      </c>
      <c r="D26" s="39">
        <f>SUM(D22:D25)</f>
        <v>0</v>
      </c>
    </row>
    <row r="27" spans="2:4" ht="21" customHeight="1">
      <c r="B27" s="40"/>
      <c r="C27" s="41"/>
      <c r="D27" s="41"/>
    </row>
    <row r="28" spans="2:4" ht="21" customHeight="1">
      <c r="B28" s="40"/>
      <c r="C28" s="41"/>
      <c r="D28" s="41"/>
    </row>
    <row r="29" spans="2:4" ht="21" customHeight="1">
      <c r="B29" s="16" t="s">
        <v>19</v>
      </c>
      <c r="C29" s="10" t="s">
        <v>0</v>
      </c>
      <c r="D29" s="10" t="s">
        <v>36</v>
      </c>
    </row>
    <row r="30" spans="2:4" ht="21" customHeight="1">
      <c r="B30" s="42" t="s">
        <v>12</v>
      </c>
      <c r="C30" s="43">
        <v>1200000</v>
      </c>
      <c r="D30" s="43"/>
    </row>
    <row r="31" spans="2:4" ht="21" customHeight="1">
      <c r="B31" s="35" t="s">
        <v>6</v>
      </c>
      <c r="C31" s="36">
        <v>100000</v>
      </c>
      <c r="D31" s="36"/>
    </row>
    <row r="32" spans="2:4" ht="21" customHeight="1">
      <c r="B32" s="35" t="s">
        <v>4</v>
      </c>
      <c r="C32" s="36">
        <f>150000*4</f>
        <v>600000</v>
      </c>
      <c r="D32" s="36"/>
    </row>
    <row r="33" spans="2:4" ht="21" customHeight="1">
      <c r="B33" s="35" t="s">
        <v>23</v>
      </c>
      <c r="C33" s="36">
        <v>100000</v>
      </c>
      <c r="D33" s="36"/>
    </row>
    <row r="34" spans="2:4" ht="21" customHeight="1">
      <c r="B34" s="35" t="s">
        <v>24</v>
      </c>
      <c r="C34" s="36">
        <v>200000</v>
      </c>
      <c r="D34" s="36"/>
    </row>
    <row r="35" spans="2:4" ht="21" customHeight="1">
      <c r="B35" s="35" t="s">
        <v>25</v>
      </c>
      <c r="C35" s="36">
        <v>2000000</v>
      </c>
      <c r="D35" s="36"/>
    </row>
    <row r="36" spans="2:4" ht="21" customHeight="1">
      <c r="B36" s="35"/>
      <c r="C36" s="36"/>
      <c r="D36" s="36"/>
    </row>
    <row r="37" spans="2:4" ht="21" customHeight="1">
      <c r="B37" s="35"/>
      <c r="C37" s="36"/>
      <c r="D37" s="36"/>
    </row>
    <row r="38" spans="2:4" ht="21" customHeight="1">
      <c r="B38" s="35"/>
      <c r="C38" s="36"/>
      <c r="D38" s="36"/>
    </row>
    <row r="39" spans="2:4" ht="21" customHeight="1">
      <c r="B39" s="35"/>
      <c r="C39" s="36"/>
      <c r="D39" s="36"/>
    </row>
    <row r="40" spans="2:4" ht="21" customHeight="1">
      <c r="B40" s="35"/>
      <c r="C40" s="36"/>
      <c r="D40" s="36"/>
    </row>
    <row r="41" spans="2:4" ht="21" customHeight="1">
      <c r="B41" s="35"/>
      <c r="C41" s="36"/>
      <c r="D41" s="36"/>
    </row>
    <row r="42" spans="2:4" ht="15" customHeight="1">
      <c r="B42" s="8"/>
      <c r="C42" s="9"/>
      <c r="D42" s="19"/>
    </row>
    <row r="43" spans="2:4" s="1" customFormat="1" ht="17">
      <c r="B43" s="16" t="s">
        <v>26</v>
      </c>
      <c r="C43" s="11">
        <f>SUM(C30:C42)</f>
        <v>4200000</v>
      </c>
      <c r="D43" s="11">
        <f>SUM(D30:D42)</f>
        <v>0</v>
      </c>
    </row>
    <row r="44" spans="2:4" s="46" customFormat="1">
      <c r="B44" s="44"/>
      <c r="C44" s="45"/>
      <c r="D44" s="45"/>
    </row>
    <row r="45" spans="2:4" s="46" customFormat="1" ht="17">
      <c r="B45" s="47" t="s">
        <v>20</v>
      </c>
      <c r="C45" s="48" t="s">
        <v>0</v>
      </c>
      <c r="D45" s="48" t="s">
        <v>36</v>
      </c>
    </row>
    <row r="46" spans="2:4" s="46" customFormat="1" ht="17">
      <c r="B46" s="42" t="s">
        <v>5</v>
      </c>
      <c r="C46" s="43"/>
      <c r="D46" s="43"/>
    </row>
    <row r="47" spans="2:4" s="46" customFormat="1" ht="17">
      <c r="B47" s="35" t="s">
        <v>21</v>
      </c>
      <c r="C47" s="36"/>
      <c r="D47" s="36"/>
    </row>
    <row r="48" spans="2:4" s="46" customFormat="1" ht="17">
      <c r="B48" s="35" t="s">
        <v>22</v>
      </c>
      <c r="C48" s="36"/>
      <c r="D48" s="36"/>
    </row>
    <row r="49" spans="2:4" s="46" customFormat="1" ht="17">
      <c r="B49" s="35" t="s">
        <v>37</v>
      </c>
      <c r="C49" s="36"/>
      <c r="D49" s="36"/>
    </row>
    <row r="50" spans="2:4" s="1" customFormat="1" ht="19.5" customHeight="1">
      <c r="B50" s="35"/>
      <c r="C50" s="36"/>
      <c r="D50" s="36"/>
    </row>
    <row r="51" spans="2:4" ht="17">
      <c r="B51" s="47" t="s">
        <v>30</v>
      </c>
      <c r="C51" s="48">
        <f>SUM(C46:C50)</f>
        <v>0</v>
      </c>
      <c r="D51" s="48">
        <f>SUM(D46:D50)</f>
        <v>0</v>
      </c>
    </row>
    <row r="53" spans="2:4" ht="17">
      <c r="B53" s="49" t="s">
        <v>27</v>
      </c>
      <c r="C53" s="50" t="s">
        <v>0</v>
      </c>
      <c r="D53" s="50" t="s">
        <v>36</v>
      </c>
    </row>
    <row r="54" spans="2:4" ht="17">
      <c r="B54" s="17" t="s">
        <v>28</v>
      </c>
      <c r="C54" s="18"/>
      <c r="D54" s="19"/>
    </row>
    <row r="55" spans="2:4" ht="17">
      <c r="B55" s="17" t="s">
        <v>29</v>
      </c>
      <c r="C55" s="18"/>
      <c r="D55" s="19"/>
    </row>
    <row r="56" spans="2:4">
      <c r="B56" s="17"/>
      <c r="C56" s="18"/>
      <c r="D56" s="19"/>
    </row>
    <row r="57" spans="2:4" ht="17">
      <c r="B57" s="49" t="s">
        <v>31</v>
      </c>
      <c r="C57" s="50">
        <f>SUM(C54:C55)</f>
        <v>0</v>
      </c>
      <c r="D57" s="50">
        <f>SUM(D54:D55)</f>
        <v>0</v>
      </c>
    </row>
    <row r="58" spans="2:4">
      <c r="B58" s="5"/>
    </row>
    <row r="60" spans="2:4" ht="17">
      <c r="C60" s="53" t="s">
        <v>35</v>
      </c>
      <c r="D60" s="54" t="s">
        <v>36</v>
      </c>
    </row>
    <row r="61" spans="2:4" ht="17">
      <c r="B61" s="5" t="s">
        <v>33</v>
      </c>
      <c r="C61" s="6">
        <f>C11</f>
        <v>5300000</v>
      </c>
      <c r="D61" s="12">
        <f>D11</f>
        <v>0</v>
      </c>
    </row>
    <row r="62" spans="2:4" ht="17">
      <c r="B62" s="5" t="s">
        <v>34</v>
      </c>
      <c r="C62" s="6">
        <f>C17+C26+C43+C51+C57</f>
        <v>4927000</v>
      </c>
      <c r="D62" s="12">
        <f>D17+D26+D43+D51+D57</f>
        <v>0</v>
      </c>
    </row>
    <row r="64" spans="2:4" ht="17">
      <c r="B64" s="51" t="s">
        <v>32</v>
      </c>
      <c r="C64" s="52">
        <f>C61-C62</f>
        <v>373000</v>
      </c>
      <c r="D64" s="52">
        <f>D61-D62</f>
        <v>0</v>
      </c>
    </row>
  </sheetData>
  <mergeCells count="1">
    <mergeCell ref="B2:D2"/>
  </mergeCells>
  <phoneticPr fontId="0" type="noConversion"/>
  <pageMargins left="0.25" right="0.25" top="0.75" bottom="0.75" header="0.3" footer="0.3"/>
  <pageSetup paperSize="9" scale="75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Guagua Ruffinelli Gruhn</cp:lastModifiedBy>
  <cp:lastPrinted>2013-10-31T09:45:09Z</cp:lastPrinted>
  <dcterms:created xsi:type="dcterms:W3CDTF">2011-08-31T16:01:43Z</dcterms:created>
  <dcterms:modified xsi:type="dcterms:W3CDTF">2024-08-01T23:40:39Z</dcterms:modified>
</cp:coreProperties>
</file>